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hed" sheetId="1" state="visible" r:id="rId2"/>
    <sheet name="Naised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<sst xmlns="http://schemas.openxmlformats.org/spreadsheetml/2006/main" count="499" uniqueCount="222">
  <si>
    <t xml:space="preserve"> </t>
  </si>
  <si>
    <t xml:space="preserve">VK</t>
  </si>
  <si>
    <t xml:space="preserve">Ala</t>
  </si>
  <si>
    <t xml:space="preserve">Tulemus</t>
  </si>
  <si>
    <t xml:space="preserve">Punktid</t>
  </si>
  <si>
    <t xml:space="preserve">Punktid kokku</t>
  </si>
  <si>
    <t xml:space="preserve">Teet</t>
  </si>
  <si>
    <t xml:space="preserve">Meerits</t>
  </si>
  <si>
    <t xml:space="preserve">M35</t>
  </si>
  <si>
    <t xml:space="preserve">100m</t>
  </si>
  <si>
    <t xml:space="preserve">12,29/1</t>
  </si>
  <si>
    <t xml:space="preserve">Urmas </t>
  </si>
  <si>
    <t xml:space="preserve">Tiirik</t>
  </si>
  <si>
    <t xml:space="preserve">12,39/2</t>
  </si>
  <si>
    <t xml:space="preserve">Martin</t>
  </si>
  <si>
    <t xml:space="preserve">Vilismäe</t>
  </si>
  <si>
    <t xml:space="preserve">3000m</t>
  </si>
  <si>
    <t xml:space="preserve">9.37,87/1</t>
  </si>
  <si>
    <t xml:space="preserve">Einar</t>
  </si>
  <si>
    <t xml:space="preserve">Pihlap</t>
  </si>
  <si>
    <t xml:space="preserve">9.56,83/2</t>
  </si>
  <si>
    <t xml:space="preserve">Mart</t>
  </si>
  <si>
    <t xml:space="preserve">Muru</t>
  </si>
  <si>
    <t xml:space="preserve">Kuul</t>
  </si>
  <si>
    <t xml:space="preserve">11.77/2</t>
  </si>
  <si>
    <t xml:space="preserve">Ketas</t>
  </si>
  <si>
    <t xml:space="preserve">44.74/1</t>
  </si>
  <si>
    <t xml:space="preserve">Kokku</t>
  </si>
  <si>
    <t xml:space="preserve">Madis</t>
  </si>
  <si>
    <t xml:space="preserve">Loit </t>
  </si>
  <si>
    <t xml:space="preserve">M40</t>
  </si>
  <si>
    <t xml:space="preserve">13,39/1</t>
  </si>
  <si>
    <t xml:space="preserve">Priit</t>
  </si>
  <si>
    <t xml:space="preserve">Päkko</t>
  </si>
  <si>
    <t xml:space="preserve">37.20/1</t>
  </si>
  <si>
    <t xml:space="preserve">11.37/1</t>
  </si>
  <si>
    <t xml:space="preserve">Lauri</t>
  </si>
  <si>
    <t xml:space="preserve">Enn</t>
  </si>
  <si>
    <t xml:space="preserve">M45</t>
  </si>
  <si>
    <t xml:space="preserve">10.57,99/1</t>
  </si>
  <si>
    <t xml:space="preserve">Ahti</t>
  </si>
  <si>
    <t xml:space="preserve">Põder</t>
  </si>
  <si>
    <t xml:space="preserve">Oda</t>
  </si>
  <si>
    <t xml:space="preserve">51.38/1</t>
  </si>
  <si>
    <t xml:space="preserve">31.82/2</t>
  </si>
  <si>
    <t xml:space="preserve">Helari </t>
  </si>
  <si>
    <t xml:space="preserve">Hellenurm</t>
  </si>
  <si>
    <t xml:space="preserve">12.17,47/4</t>
  </si>
  <si>
    <t xml:space="preserve">Tanner</t>
  </si>
  <si>
    <t xml:space="preserve">12,36/1</t>
  </si>
  <si>
    <t xml:space="preserve">Anti</t>
  </si>
  <si>
    <t xml:space="preserve">Alasi</t>
  </si>
  <si>
    <t xml:space="preserve">M50</t>
  </si>
  <si>
    <t xml:space="preserve">25.61/4</t>
  </si>
  <si>
    <t xml:space="preserve">Silver</t>
  </si>
  <si>
    <t xml:space="preserve">Koit</t>
  </si>
  <si>
    <t xml:space="preserve">10.49.53</t>
  </si>
  <si>
    <t xml:space="preserve">Ivo</t>
  </si>
  <si>
    <t xml:space="preserve">Kala</t>
  </si>
  <si>
    <t xml:space="preserve">37.44/1</t>
  </si>
  <si>
    <t xml:space="preserve">Andrus</t>
  </si>
  <si>
    <t xml:space="preserve">Mutli</t>
  </si>
  <si>
    <t xml:space="preserve">M55</t>
  </si>
  <si>
    <t xml:space="preserve">13,24/1</t>
  </si>
  <si>
    <t xml:space="preserve">Kaugus</t>
  </si>
  <si>
    <t xml:space="preserve">4.70/1</t>
  </si>
  <si>
    <t xml:space="preserve">9.39/4</t>
  </si>
  <si>
    <t xml:space="preserve">28.99/6</t>
  </si>
  <si>
    <t xml:space="preserve">26.67/7</t>
  </si>
  <si>
    <t xml:space="preserve">Veiko</t>
  </si>
  <si>
    <t xml:space="preserve">Randaru</t>
  </si>
  <si>
    <t xml:space="preserve">32.90/3</t>
  </si>
  <si>
    <t xml:space="preserve">Toomas</t>
  </si>
  <si>
    <t xml:space="preserve">Kivend</t>
  </si>
  <si>
    <t xml:space="preserve">35.76/1</t>
  </si>
  <si>
    <t xml:space="preserve">40.31/1</t>
  </si>
  <si>
    <t xml:space="preserve">9.34//5</t>
  </si>
  <si>
    <t xml:space="preserve">Margus</t>
  </si>
  <si>
    <t xml:space="preserve">Kirt</t>
  </si>
  <si>
    <t xml:space="preserve">10.58,97/1</t>
  </si>
  <si>
    <t xml:space="preserve">Tiit</t>
  </si>
  <si>
    <t xml:space="preserve">Palu</t>
  </si>
  <si>
    <t xml:space="preserve">11.22,51/3</t>
  </si>
  <si>
    <t xml:space="preserve">Raido</t>
  </si>
  <si>
    <t xml:space="preserve">Mägi</t>
  </si>
  <si>
    <t xml:space="preserve">35.68/2</t>
  </si>
  <si>
    <t xml:space="preserve">Raul</t>
  </si>
  <si>
    <t xml:space="preserve">Kangur</t>
  </si>
  <si>
    <t xml:space="preserve">12.24,49/5</t>
  </si>
  <si>
    <t xml:space="preserve">Ülo</t>
  </si>
  <si>
    <t xml:space="preserve">M65</t>
  </si>
  <si>
    <t xml:space="preserve">60m</t>
  </si>
  <si>
    <t xml:space="preserve">8,27/1</t>
  </si>
  <si>
    <t xml:space="preserve">P.Kaugus</t>
  </si>
  <si>
    <t xml:space="preserve">2.38/2</t>
  </si>
  <si>
    <t xml:space="preserve">Aadi</t>
  </si>
  <si>
    <t xml:space="preserve">Juus</t>
  </si>
  <si>
    <t xml:space="preserve">30.36/3</t>
  </si>
  <si>
    <t xml:space="preserve">2.13/4</t>
  </si>
  <si>
    <t xml:space="preserve">9.34/5</t>
  </si>
  <si>
    <t xml:space="preserve">33.70/2</t>
  </si>
  <si>
    <t xml:space="preserve">Heino</t>
  </si>
  <si>
    <t xml:space="preserve">Sildala</t>
  </si>
  <si>
    <t xml:space="preserve">P.kaugus</t>
  </si>
  <si>
    <t xml:space="preserve">1.83/8</t>
  </si>
  <si>
    <t xml:space="preserve">Kalev</t>
  </si>
  <si>
    <t xml:space="preserve">Kajaste</t>
  </si>
  <si>
    <t xml:space="preserve">M70</t>
  </si>
  <si>
    <t xml:space="preserve">1500m</t>
  </si>
  <si>
    <t xml:space="preserve">5.58,75/1</t>
  </si>
  <si>
    <t xml:space="preserve">Jaan</t>
  </si>
  <si>
    <t xml:space="preserve">Loite</t>
  </si>
  <si>
    <t xml:space="preserve">29.64/4</t>
  </si>
  <si>
    <t xml:space="preserve">Elmo</t>
  </si>
  <si>
    <t xml:space="preserve">Oidermaa</t>
  </si>
  <si>
    <t xml:space="preserve">M75</t>
  </si>
  <si>
    <t xml:space="preserve">10,94/2</t>
  </si>
  <si>
    <t xml:space="preserve">2.04/1</t>
  </si>
  <si>
    <t xml:space="preserve">Kivisaar</t>
  </si>
  <si>
    <t xml:space="preserve">10.01/2</t>
  </si>
  <si>
    <t xml:space="preserve">27.89/4</t>
  </si>
  <si>
    <t xml:space="preserve">28.98/1</t>
  </si>
  <si>
    <t xml:space="preserve">Ilmar</t>
  </si>
  <si>
    <t xml:space="preserve">Tagel</t>
  </si>
  <si>
    <t xml:space="preserve">M80</t>
  </si>
  <si>
    <t xml:space="preserve">14,02/4</t>
  </si>
  <si>
    <t xml:space="preserve">10.56,17/2</t>
  </si>
  <si>
    <t xml:space="preserve">13.75/2</t>
  </si>
  <si>
    <t xml:space="preserve">6.98/3</t>
  </si>
  <si>
    <t xml:space="preserve">12.83/3</t>
  </si>
  <si>
    <t xml:space="preserve">Vladimir</t>
  </si>
  <si>
    <t xml:space="preserve">Redpap</t>
  </si>
  <si>
    <t xml:space="preserve">10,51/1</t>
  </si>
  <si>
    <t xml:space="preserve">1.73/2</t>
  </si>
  <si>
    <t xml:space="preserve">Paalo</t>
  </si>
  <si>
    <t xml:space="preserve">26.44/1</t>
  </si>
  <si>
    <t xml:space="preserve">  </t>
  </si>
  <si>
    <t xml:space="preserve">M85</t>
  </si>
  <si>
    <t xml:space="preserve">Kuld 22</t>
  </si>
  <si>
    <t xml:space="preserve">Hõbe 12</t>
  </si>
  <si>
    <t xml:space="preserve">Pronks 4</t>
  </si>
  <si>
    <t xml:space="preserve">Kokku medaleid 38</t>
  </si>
  <si>
    <t xml:space="preserve">Riina Jõesaar, Teet Meerits, Klaarika Eksi, Madis Loit, Ly Päll, Lauri Tanner, Piret Granovskaja, Andrus Mutli, Erge Viiklaid, Ülo Randaru</t>
  </si>
  <si>
    <t xml:space="preserve">10x50m pendelteate kuld ajaga 1.15,5</t>
  </si>
  <si>
    <t xml:space="preserve">Nimi</t>
  </si>
  <si>
    <t xml:space="preserve">Silva    </t>
  </si>
  <si>
    <t xml:space="preserve">Suvi</t>
  </si>
  <si>
    <t xml:space="preserve">N35</t>
  </si>
  <si>
    <t xml:space="preserve">5.25,10</t>
  </si>
  <si>
    <t xml:space="preserve">Eliise</t>
  </si>
  <si>
    <t xml:space="preserve">Eha</t>
  </si>
  <si>
    <t xml:space="preserve">14,07/2</t>
  </si>
  <si>
    <t xml:space="preserve">Riina</t>
  </si>
  <si>
    <t xml:space="preserve">Jõesaar</t>
  </si>
  <si>
    <t xml:space="preserve">N40</t>
  </si>
  <si>
    <t xml:space="preserve">13,68/2</t>
  </si>
  <si>
    <t xml:space="preserve">4.77/1</t>
  </si>
  <si>
    <t xml:space="preserve">Klaarika</t>
  </si>
  <si>
    <t xml:space="preserve">Eksi</t>
  </si>
  <si>
    <t xml:space="preserve">N45</t>
  </si>
  <si>
    <t xml:space="preserve">13,84/1</t>
  </si>
  <si>
    <t xml:space="preserve">4.24/1</t>
  </si>
  <si>
    <t xml:space="preserve">21.62/3</t>
  </si>
  <si>
    <t xml:space="preserve">Marika </t>
  </si>
  <si>
    <t xml:space="preserve">Koplimägi</t>
  </si>
  <si>
    <t xml:space="preserve">N50</t>
  </si>
  <si>
    <t xml:space="preserve">6.07,46/1</t>
  </si>
  <si>
    <t xml:space="preserve">21.81/4</t>
  </si>
  <si>
    <t xml:space="preserve">Piret</t>
  </si>
  <si>
    <t xml:space="preserve">Granovskaja</t>
  </si>
  <si>
    <t xml:space="preserve">N55</t>
  </si>
  <si>
    <t xml:space="preserve">14,26/1</t>
  </si>
  <si>
    <t xml:space="preserve">19.50/6</t>
  </si>
  <si>
    <t xml:space="preserve">Ly </t>
  </si>
  <si>
    <t xml:space="preserve">Päll</t>
  </si>
  <si>
    <t xml:space="preserve">15,34/4</t>
  </si>
  <si>
    <t xml:space="preserve">3.62/3</t>
  </si>
  <si>
    <t xml:space="preserve">Erge </t>
  </si>
  <si>
    <t xml:space="preserve">Viiklaid</t>
  </si>
  <si>
    <t xml:space="preserve">14,82/2</t>
  </si>
  <si>
    <t xml:space="preserve">Anneli</t>
  </si>
  <si>
    <t xml:space="preserve">Kodasma</t>
  </si>
  <si>
    <t xml:space="preserve">Ingrid</t>
  </si>
  <si>
    <t xml:space="preserve">Lindenberg</t>
  </si>
  <si>
    <t xml:space="preserve">N60</t>
  </si>
  <si>
    <t xml:space="preserve">400m</t>
  </si>
  <si>
    <t xml:space="preserve">1.26,58/1</t>
  </si>
  <si>
    <t xml:space="preserve">10,42/2</t>
  </si>
  <si>
    <t xml:space="preserve">1.81/3</t>
  </si>
  <si>
    <t xml:space="preserve">Natalja</t>
  </si>
  <si>
    <t xml:space="preserve">Makarova</t>
  </si>
  <si>
    <t xml:space="preserve">10,68/3</t>
  </si>
  <si>
    <t xml:space="preserve">1.81/2</t>
  </si>
  <si>
    <t xml:space="preserve">Rahel</t>
  </si>
  <si>
    <t xml:space="preserve">Kallau</t>
  </si>
  <si>
    <t xml:space="preserve">1.71/4</t>
  </si>
  <si>
    <t xml:space="preserve">8.91/1</t>
  </si>
  <si>
    <t xml:space="preserve">19.88/1</t>
  </si>
  <si>
    <t xml:space="preserve">13.52/3</t>
  </si>
  <si>
    <t xml:space="preserve">Mare</t>
  </si>
  <si>
    <t xml:space="preserve">Külv</t>
  </si>
  <si>
    <t xml:space="preserve">N65</t>
  </si>
  <si>
    <t xml:space="preserve">1.46/6</t>
  </si>
  <si>
    <t xml:space="preserve">8.43/2</t>
  </si>
  <si>
    <t xml:space="preserve">24.72/2</t>
  </si>
  <si>
    <t xml:space="preserve">17.47/3</t>
  </si>
  <si>
    <t xml:space="preserve">Esmeralda </t>
  </si>
  <si>
    <t xml:space="preserve">Lille</t>
  </si>
  <si>
    <t xml:space="preserve">N70</t>
  </si>
  <si>
    <t xml:space="preserve">13,08/2</t>
  </si>
  <si>
    <t xml:space="preserve">1.42,79/2</t>
  </si>
  <si>
    <t xml:space="preserve">Ene</t>
  </si>
  <si>
    <t xml:space="preserve">Nõmmik</t>
  </si>
  <si>
    <t xml:space="preserve">N80</t>
  </si>
  <si>
    <t xml:space="preserve">0.71/4</t>
  </si>
  <si>
    <t xml:space="preserve">6.85/1</t>
  </si>
  <si>
    <t xml:space="preserve">13.15/2</t>
  </si>
  <si>
    <t xml:space="preserve">11.72/1</t>
  </si>
  <si>
    <t xml:space="preserve">Kuld 11</t>
  </si>
  <si>
    <t xml:space="preserve">Hõbe 10</t>
  </si>
  <si>
    <t xml:space="preserve">Pronks 6</t>
  </si>
  <si>
    <t xml:space="preserve">Kokku 27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</si>
</sst>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D/M/YY"/>
    <numFmt numFmtId="167" formatCode="[$-425]D/MM/YYYY"/>
    <numFmt numFmtId="168" formatCode="#,##0.00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86"/>
    </font>
    <font>
      <sz val="10.5"/>
      <name val="Arial"/>
      <family val="2"/>
      <charset val="1"/>
    </font>
    <font>
      <b val="true"/>
      <sz val="10"/>
      <color rgb="FF5983B0"/>
      <name val="Arial"/>
      <family val="2"/>
      <charset val="1"/>
    </font>
    <font>
      <sz val="10.5"/>
      <color rgb="FF000000"/>
      <name val="Arial"/>
      <family val="2"/>
      <charset val="1"/>
    </font>
    <font>
      <b val="true"/>
      <sz val="10"/>
      <color rgb="FF4E95D9"/>
      <name val="Arial"/>
      <family val="2"/>
      <charset val="1"/>
    </font>
    <font>
      <sz val="11"/>
      <name val="Arial"/>
      <family val="2"/>
      <charset val="1"/>
    </font>
    <font>
      <b val="true"/>
      <sz val="10.5"/>
      <color rgb="FFC9211E"/>
      <name val="Arial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rgb="FFC2F1C8"/>
        <bgColor rgb="FFC1E5F5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DCEAF7"/>
      </patternFill>
    </fill>
    <fill>
      <patternFill patternType="solid">
        <fgColor rgb="FFAEAEAE"/>
        <bgColor rgb="FFB2B2B2"/>
      </patternFill>
    </fill>
    <fill>
      <patternFill patternType="solid">
        <fgColor rgb="FFB4C7DC"/>
        <bgColor rgb="FFA6CAEC"/>
      </patternFill>
    </fill>
    <fill>
      <patternFill patternType="solid">
        <fgColor rgb="FFA6CAEC"/>
        <bgColor rgb="FFB4C7DC"/>
      </patternFill>
    </fill>
    <fill>
      <patternFill patternType="solid">
        <fgColor rgb="FFF2AA84"/>
        <bgColor rgb="FFFFB66C"/>
      </patternFill>
    </fill>
    <fill>
      <patternFill patternType="solid">
        <fgColor rgb="FFFFB66C"/>
        <bgColor rgb="FFF2AA84"/>
      </patternFill>
    </fill>
    <fill>
      <patternFill patternType="solid">
        <fgColor rgb="FFB7B3CA"/>
        <bgColor rgb="FFB2B2B2"/>
      </patternFill>
    </fill>
    <fill>
      <patternFill patternType="solid">
        <fgColor rgb="FFB2B2B2"/>
        <bgColor rgb="FFAEAEAE"/>
      </patternFill>
    </fill>
    <fill>
      <patternFill patternType="solid">
        <fgColor rgb="FFCCCCCC"/>
        <bgColor rgb="FFD1D1D1"/>
      </patternFill>
    </fill>
    <fill>
      <patternFill patternType="solid">
        <fgColor rgb="FFE8F2A1"/>
        <bgColor rgb="FFC2F1C8"/>
      </patternFill>
    </fill>
    <fill>
      <patternFill patternType="solid">
        <fgColor rgb="FFDCEAF7"/>
        <bgColor rgb="FFC1E5F5"/>
      </patternFill>
    </fill>
    <fill>
      <patternFill patternType="solid">
        <fgColor rgb="FFD1D1D1"/>
        <bgColor rgb="FFCCCCCC"/>
      </patternFill>
    </fill>
    <fill>
      <patternFill patternType="solid">
        <fgColor rgb="FFC1E5F5"/>
        <bgColor rgb="FFDCEAF7"/>
      </patternFill>
    </fill>
    <fill>
      <patternFill patternType="solid">
        <fgColor rgb="FFBBE33D"/>
        <bgColor rgb="FFE8F2A1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9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9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1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11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8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5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1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1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1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1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1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1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1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1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1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5" fillId="1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8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1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3CA"/>
      <rgbColor rgb="FF808080"/>
      <rgbColor rgb="FFB2B2B2"/>
      <rgbColor rgb="FF993366"/>
      <rgbColor rgb="FFCCCCCC"/>
      <rgbColor rgb="FFDCEAF7"/>
      <rgbColor rgb="FF660066"/>
      <rgbColor rgb="FFFF8080"/>
      <rgbColor rgb="FF0066CC"/>
      <rgbColor rgb="FFD1D1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1E5F5"/>
      <rgbColor rgb="FFC2F1C8"/>
      <rgbColor rgb="FFE8F2A1"/>
      <rgbColor rgb="FFA6CAEC"/>
      <rgbColor rgb="FFF2AA84"/>
      <rgbColor rgb="FFB4C7DC"/>
      <rgbColor rgb="FFFFB66C"/>
      <rgbColor rgb="FF3366FF"/>
      <rgbColor rgb="FF33CCCC"/>
      <rgbColor rgb="FFBBE33D"/>
      <rgbColor rgb="FFFFCC00"/>
      <rgbColor rgb="FFFF9900"/>
      <rgbColor rgb="FFFF6600"/>
      <rgbColor rgb="FF5983B0"/>
      <rgbColor rgb="FFAEAEAE"/>
      <rgbColor rgb="FF003366"/>
      <rgbColor rgb="FF4E95D9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U36"/>
  <sheetViews>
    <sheetView showFormulas="false" showGridLines="true" showRowColHeaders="true" showZeros="true" rightToLeft="false" tabSelected="true" showOutlineSymbols="true" defaultGridColor="true" view="normal" topLeftCell="D19" colorId="64" zoomScale="100" zoomScaleNormal="100" zoomScalePageLayoutView="100" workbookViewId="0">
      <selection pane="topLeft" activeCell="T34" activeCellId="0" sqref="T34"/>
    </sheetView>
  </sheetViews>
  <sheetFormatPr defaultRowHeight="12.75" zeroHeight="false" outlineLevelRow="0" outlineLevelCol="0"/>
  <cols>
    <col collapsed="false" customWidth="true" hidden="false" outlineLevel="0" max="1" min="1" style="1" width="3.99"/>
    <col collapsed="false" customWidth="true" hidden="false" outlineLevel="0" max="2" min="2" style="0" width="8.14"/>
    <col collapsed="false" customWidth="true" hidden="false" outlineLevel="0" max="3" min="3" style="0" width="10.85"/>
    <col collapsed="false" customWidth="true" hidden="false" outlineLevel="0" max="4" min="4" style="1" width="5.28"/>
    <col collapsed="false" customWidth="true" hidden="false" outlineLevel="0" max="5" min="5" style="1" width="8.57"/>
    <col collapsed="false" customWidth="true" hidden="false" outlineLevel="0" max="6" min="6" style="1" width="11.71"/>
    <col collapsed="false" customWidth="true" hidden="false" outlineLevel="0" max="7" min="7" style="1" width="8"/>
    <col collapsed="false" customWidth="true" hidden="false" outlineLevel="0" max="8" min="8" style="1" width="9.71"/>
    <col collapsed="false" customWidth="false" hidden="false" outlineLevel="0" max="9" min="9" style="1" width="11.57"/>
    <col collapsed="false" customWidth="true" hidden="false" outlineLevel="0" max="10" min="10" style="1" width="8.14"/>
    <col collapsed="false" customWidth="true" hidden="false" outlineLevel="0" max="11" min="11" style="1" width="9"/>
    <col collapsed="false" customWidth="true" hidden="false" outlineLevel="0" max="12" min="12" style="1" width="10.42"/>
    <col collapsed="false" customWidth="true" hidden="false" outlineLevel="0" max="13" min="13" style="1" width="8.14"/>
    <col collapsed="false" customWidth="true" hidden="false" outlineLevel="0" max="14" min="14" style="1" width="6.28"/>
    <col collapsed="false" customWidth="true" hidden="false" outlineLevel="0" max="15" min="15" style="1" width="8.42"/>
    <col collapsed="false" customWidth="true" hidden="false" outlineLevel="0" max="16" min="16" style="1" width="7.57"/>
    <col collapsed="false" customWidth="true" hidden="false" outlineLevel="0" max="17" min="17" style="1" width="6.86"/>
    <col collapsed="false" customWidth="true" hidden="false" outlineLevel="0" max="18" min="18" style="1" width="8.57"/>
    <col collapsed="false" customWidth="true" hidden="false" outlineLevel="0" max="19" min="19" style="1" width="8.29"/>
    <col collapsed="false" customWidth="true" hidden="false" outlineLevel="0" max="20" min="20" style="0" width="8"/>
    <col collapsed="false" customWidth="true" hidden="false" outlineLevel="0" max="1025" min="21" style="0" width="8.42"/>
  </cols>
  <sheetData>
    <row r="1" customFormat="false" ht="25.5" hidden="false" customHeight="true" outlineLevel="0" collapsed="false">
      <c r="B1" s="2" t="s">
        <v>0</v>
      </c>
      <c r="C1" s="2"/>
      <c r="D1" s="2" t="s">
        <v>1</v>
      </c>
      <c r="E1" s="2" t="s">
        <v>2</v>
      </c>
      <c r="F1" s="2" t="s">
        <v>3</v>
      </c>
      <c r="G1" s="2" t="s">
        <v>4</v>
      </c>
      <c r="H1" s="2" t="s">
        <v>2</v>
      </c>
      <c r="I1" s="2" t="s">
        <v>3</v>
      </c>
      <c r="J1" s="2" t="s">
        <v>4</v>
      </c>
      <c r="K1" s="2" t="s">
        <v>2</v>
      </c>
      <c r="L1" s="2" t="s">
        <v>3</v>
      </c>
      <c r="M1" s="2" t="s">
        <v>4</v>
      </c>
      <c r="N1" s="2" t="s">
        <v>2</v>
      </c>
      <c r="O1" s="2" t="s">
        <v>3</v>
      </c>
      <c r="P1" s="2" t="s">
        <v>4</v>
      </c>
      <c r="Q1" s="2" t="s">
        <v>2</v>
      </c>
      <c r="R1" s="2" t="s">
        <v>3</v>
      </c>
      <c r="S1" s="2" t="s">
        <v>4</v>
      </c>
      <c r="T1" s="3" t="s">
        <v>5</v>
      </c>
      <c r="U1" s="4"/>
    </row>
    <row r="2" customFormat="false" ht="13.5" hidden="false" customHeight="false" outlineLevel="0" collapsed="false">
      <c r="A2" s="5" t="n">
        <v>1</v>
      </c>
      <c r="B2" s="6" t="s">
        <v>6</v>
      </c>
      <c r="C2" s="6" t="s">
        <v>7</v>
      </c>
      <c r="D2" s="7" t="s">
        <v>8</v>
      </c>
      <c r="E2" s="8" t="s">
        <v>9</v>
      </c>
      <c r="F2" s="8" t="s">
        <v>10</v>
      </c>
      <c r="G2" s="8" t="n">
        <v>13</v>
      </c>
      <c r="H2" s="9" t="s">
        <v>0</v>
      </c>
      <c r="I2" s="9" t="s">
        <v>0</v>
      </c>
      <c r="J2" s="9" t="s">
        <v>0</v>
      </c>
      <c r="K2" s="9"/>
      <c r="L2" s="7"/>
      <c r="M2" s="7"/>
      <c r="N2" s="7"/>
      <c r="O2" s="7"/>
      <c r="P2" s="7"/>
      <c r="Q2" s="7"/>
      <c r="R2" s="7"/>
      <c r="S2" s="7"/>
      <c r="T2" s="10" t="n">
        <f aca="false">G2</f>
        <v>13</v>
      </c>
    </row>
    <row r="3" customFormat="false" ht="13.5" hidden="false" customHeight="false" outlineLevel="0" collapsed="false">
      <c r="A3" s="5" t="n">
        <v>2</v>
      </c>
      <c r="B3" s="6" t="s">
        <v>11</v>
      </c>
      <c r="C3" s="6" t="s">
        <v>12</v>
      </c>
      <c r="D3" s="7" t="s">
        <v>8</v>
      </c>
      <c r="E3" s="11" t="s">
        <v>9</v>
      </c>
      <c r="F3" s="11" t="s">
        <v>13</v>
      </c>
      <c r="G3" s="11" t="n">
        <v>11</v>
      </c>
      <c r="H3" s="7" t="s">
        <v>0</v>
      </c>
      <c r="I3" s="7" t="s">
        <v>0</v>
      </c>
      <c r="J3" s="7" t="s">
        <v>0</v>
      </c>
      <c r="K3" s="7"/>
      <c r="L3" s="7"/>
      <c r="M3" s="7"/>
      <c r="N3" s="7"/>
      <c r="O3" s="7"/>
      <c r="P3" s="7"/>
      <c r="Q3" s="7"/>
      <c r="R3" s="7"/>
      <c r="S3" s="7"/>
      <c r="T3" s="10" t="n">
        <f aca="false">G3</f>
        <v>11</v>
      </c>
    </row>
    <row r="4" customFormat="false" ht="13.5" hidden="false" customHeight="false" outlineLevel="0" collapsed="false">
      <c r="A4" s="5" t="n">
        <v>3</v>
      </c>
      <c r="B4" s="6" t="s">
        <v>14</v>
      </c>
      <c r="C4" s="6" t="s">
        <v>15</v>
      </c>
      <c r="D4" s="7" t="s">
        <v>8</v>
      </c>
      <c r="E4" s="8" t="s">
        <v>16</v>
      </c>
      <c r="F4" s="8" t="s">
        <v>17</v>
      </c>
      <c r="G4" s="8" t="n">
        <v>13</v>
      </c>
      <c r="H4" s="7" t="s">
        <v>0</v>
      </c>
      <c r="I4" s="7" t="s">
        <v>0</v>
      </c>
      <c r="J4" s="7" t="s">
        <v>0</v>
      </c>
      <c r="K4" s="7" t="s">
        <v>0</v>
      </c>
      <c r="L4" s="7" t="s">
        <v>0</v>
      </c>
      <c r="M4" s="7" t="s">
        <v>0</v>
      </c>
      <c r="N4" s="7"/>
      <c r="O4" s="7"/>
      <c r="P4" s="7"/>
      <c r="Q4" s="7"/>
      <c r="R4" s="7"/>
      <c r="S4" s="7"/>
      <c r="T4" s="10" t="n">
        <f aca="false">G4</f>
        <v>13</v>
      </c>
    </row>
    <row r="5" customFormat="false" ht="13.5" hidden="false" customHeight="false" outlineLevel="0" collapsed="false">
      <c r="A5" s="5" t="n">
        <v>4</v>
      </c>
      <c r="B5" s="6" t="s">
        <v>18</v>
      </c>
      <c r="C5" s="6" t="s">
        <v>19</v>
      </c>
      <c r="D5" s="7" t="s">
        <v>8</v>
      </c>
      <c r="E5" s="11" t="s">
        <v>16</v>
      </c>
      <c r="F5" s="12" t="s">
        <v>20</v>
      </c>
      <c r="G5" s="11" t="n">
        <v>11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10" t="n">
        <f aca="false">G5</f>
        <v>11</v>
      </c>
    </row>
    <row r="6" customFormat="false" ht="13.5" hidden="false" customHeight="false" outlineLevel="0" collapsed="false">
      <c r="A6" s="5" t="n">
        <v>5</v>
      </c>
      <c r="B6" s="6" t="s">
        <v>21</v>
      </c>
      <c r="C6" s="6" t="s">
        <v>22</v>
      </c>
      <c r="D6" s="7" t="s">
        <v>8</v>
      </c>
      <c r="E6" s="11" t="s">
        <v>23</v>
      </c>
      <c r="F6" s="12" t="s">
        <v>24</v>
      </c>
      <c r="G6" s="11" t="n">
        <v>11</v>
      </c>
      <c r="H6" s="8" t="s">
        <v>25</v>
      </c>
      <c r="I6" s="8" t="s">
        <v>26</v>
      </c>
      <c r="J6" s="8" t="n">
        <v>13</v>
      </c>
      <c r="K6" s="7"/>
      <c r="L6" s="7"/>
      <c r="M6" s="7"/>
      <c r="N6" s="7"/>
      <c r="O6" s="7"/>
      <c r="P6" s="7"/>
      <c r="Q6" s="13" t="s">
        <v>8</v>
      </c>
      <c r="R6" s="13" t="s">
        <v>27</v>
      </c>
      <c r="S6" s="13" t="n">
        <f aca="false">T2+T3+T4+T5+T6</f>
        <v>72</v>
      </c>
      <c r="T6" s="10" t="n">
        <f aca="false">G6+J6</f>
        <v>24</v>
      </c>
    </row>
    <row r="7" customFormat="false" ht="13.5" hidden="false" customHeight="false" outlineLevel="0" collapsed="false">
      <c r="A7" s="5" t="n">
        <v>6</v>
      </c>
      <c r="B7" s="6" t="s">
        <v>28</v>
      </c>
      <c r="C7" s="6" t="s">
        <v>29</v>
      </c>
      <c r="D7" s="7" t="s">
        <v>30</v>
      </c>
      <c r="E7" s="8" t="s">
        <v>9</v>
      </c>
      <c r="F7" s="14" t="s">
        <v>31</v>
      </c>
      <c r="G7" s="8" t="n">
        <v>13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0" t="n">
        <f aca="false">G7</f>
        <v>13</v>
      </c>
    </row>
    <row r="8" customFormat="false" ht="13.5" hidden="false" customHeight="false" outlineLevel="0" collapsed="false">
      <c r="A8" s="5" t="n">
        <v>7</v>
      </c>
      <c r="B8" s="6" t="s">
        <v>32</v>
      </c>
      <c r="C8" s="6" t="s">
        <v>33</v>
      </c>
      <c r="D8" s="7" t="s">
        <v>30</v>
      </c>
      <c r="E8" s="8" t="s">
        <v>25</v>
      </c>
      <c r="F8" s="8" t="s">
        <v>34</v>
      </c>
      <c r="G8" s="8" t="n">
        <v>13</v>
      </c>
      <c r="H8" s="8" t="s">
        <v>23</v>
      </c>
      <c r="I8" s="14" t="s">
        <v>35</v>
      </c>
      <c r="J8" s="8" t="n">
        <v>13</v>
      </c>
      <c r="K8" s="7"/>
      <c r="L8" s="7"/>
      <c r="M8" s="7"/>
      <c r="N8" s="7"/>
      <c r="O8" s="7"/>
      <c r="P8" s="7"/>
      <c r="Q8" s="15" t="s">
        <v>30</v>
      </c>
      <c r="R8" s="15" t="s">
        <v>27</v>
      </c>
      <c r="S8" s="15" t="n">
        <f aca="false">T7+T8</f>
        <v>39</v>
      </c>
      <c r="T8" s="10" t="n">
        <f aca="false">G8+J8</f>
        <v>26</v>
      </c>
    </row>
    <row r="9" customFormat="false" ht="13.5" hidden="false" customHeight="false" outlineLevel="0" collapsed="false">
      <c r="A9" s="5" t="n">
        <v>8</v>
      </c>
      <c r="B9" s="6" t="s">
        <v>36</v>
      </c>
      <c r="C9" s="6" t="s">
        <v>37</v>
      </c>
      <c r="D9" s="7" t="s">
        <v>38</v>
      </c>
      <c r="E9" s="8" t="s">
        <v>16</v>
      </c>
      <c r="F9" s="8" t="s">
        <v>39</v>
      </c>
      <c r="G9" s="8" t="n">
        <v>13</v>
      </c>
      <c r="H9" s="7" t="s">
        <v>0</v>
      </c>
      <c r="I9" s="16" t="s">
        <v>0</v>
      </c>
      <c r="J9" s="7" t="s">
        <v>0</v>
      </c>
      <c r="K9" s="7"/>
      <c r="L9" s="7"/>
      <c r="M9" s="7"/>
      <c r="N9" s="7"/>
      <c r="O9" s="7"/>
      <c r="P9" s="7"/>
      <c r="Q9" s="7" t="s">
        <v>0</v>
      </c>
      <c r="R9" s="7" t="s">
        <v>0</v>
      </c>
      <c r="S9" s="7" t="s">
        <v>0</v>
      </c>
      <c r="T9" s="10" t="n">
        <f aca="false">G9</f>
        <v>13</v>
      </c>
    </row>
    <row r="10" customFormat="false" ht="13.2" hidden="false" customHeight="false" outlineLevel="0" collapsed="false">
      <c r="A10" s="5" t="n">
        <v>9</v>
      </c>
      <c r="B10" s="6" t="s">
        <v>40</v>
      </c>
      <c r="C10" s="6" t="s">
        <v>41</v>
      </c>
      <c r="D10" s="7" t="s">
        <v>38</v>
      </c>
      <c r="E10" s="8" t="s">
        <v>42</v>
      </c>
      <c r="F10" s="8" t="s">
        <v>43</v>
      </c>
      <c r="G10" s="8" t="n">
        <v>13</v>
      </c>
      <c r="H10" s="11" t="s">
        <v>25</v>
      </c>
      <c r="I10" s="11" t="s">
        <v>44</v>
      </c>
      <c r="J10" s="11" t="n">
        <v>11</v>
      </c>
      <c r="K10" s="7"/>
      <c r="L10" s="7"/>
      <c r="M10" s="7"/>
      <c r="N10" s="7"/>
      <c r="O10" s="7"/>
      <c r="P10" s="7"/>
      <c r="Q10" s="7"/>
      <c r="R10" s="7"/>
      <c r="S10" s="7"/>
      <c r="T10" s="10" t="n">
        <f aca="false">G10+J10</f>
        <v>24</v>
      </c>
    </row>
    <row r="11" customFormat="false" ht="13.5" hidden="false" customHeight="false" outlineLevel="0" collapsed="false">
      <c r="A11" s="5" t="n">
        <v>10</v>
      </c>
      <c r="B11" s="6" t="s">
        <v>45</v>
      </c>
      <c r="C11" s="6" t="s">
        <v>46</v>
      </c>
      <c r="D11" s="7" t="s">
        <v>38</v>
      </c>
      <c r="E11" s="7" t="s">
        <v>16</v>
      </c>
      <c r="F11" s="16" t="s">
        <v>47</v>
      </c>
      <c r="G11" s="7" t="n">
        <v>9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0" t="n">
        <f aca="false">G11</f>
        <v>9</v>
      </c>
    </row>
    <row r="12" customFormat="false" ht="13.5" hidden="false" customHeight="false" outlineLevel="0" collapsed="false">
      <c r="A12" s="5" t="n">
        <v>11</v>
      </c>
      <c r="B12" s="6" t="s">
        <v>36</v>
      </c>
      <c r="C12" s="6" t="s">
        <v>48</v>
      </c>
      <c r="D12" s="7" t="s">
        <v>38</v>
      </c>
      <c r="E12" s="17" t="s">
        <v>9</v>
      </c>
      <c r="F12" s="18" t="s">
        <v>49</v>
      </c>
      <c r="G12" s="17" t="n">
        <v>13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 t="s">
        <v>0</v>
      </c>
      <c r="T12" s="10" t="n">
        <f aca="false">G12</f>
        <v>13</v>
      </c>
    </row>
    <row r="13" customFormat="false" ht="13.5" hidden="false" customHeight="false" outlineLevel="0" collapsed="false">
      <c r="A13" s="5" t="n">
        <v>12</v>
      </c>
      <c r="B13" s="6" t="s">
        <v>50</v>
      </c>
      <c r="C13" s="6" t="s">
        <v>51</v>
      </c>
      <c r="D13" s="7" t="s">
        <v>52</v>
      </c>
      <c r="E13" s="9" t="s">
        <v>25</v>
      </c>
      <c r="F13" s="9" t="s">
        <v>53</v>
      </c>
      <c r="G13" s="9" t="n">
        <v>9</v>
      </c>
      <c r="H13" s="7" t="s">
        <v>0</v>
      </c>
      <c r="I13" s="16" t="s">
        <v>0</v>
      </c>
      <c r="J13" s="7" t="s">
        <v>0</v>
      </c>
      <c r="K13" s="7"/>
      <c r="L13" s="7"/>
      <c r="M13" s="7"/>
      <c r="N13" s="7"/>
      <c r="O13" s="7"/>
      <c r="P13" s="7"/>
      <c r="Q13" s="13" t="s">
        <v>38</v>
      </c>
      <c r="R13" s="13" t="s">
        <v>27</v>
      </c>
      <c r="S13" s="13" t="n">
        <f aca="false">T9+T10+T11+T12</f>
        <v>59</v>
      </c>
      <c r="T13" s="10" t="n">
        <f aca="false">G13</f>
        <v>9</v>
      </c>
    </row>
    <row r="14" customFormat="false" ht="13.5" hidden="false" customHeight="false" outlineLevel="0" collapsed="false">
      <c r="A14" s="5" t="n">
        <v>13</v>
      </c>
      <c r="B14" s="6" t="s">
        <v>54</v>
      </c>
      <c r="C14" s="6" t="s">
        <v>55</v>
      </c>
      <c r="D14" s="7" t="s">
        <v>52</v>
      </c>
      <c r="E14" s="8" t="s">
        <v>16</v>
      </c>
      <c r="F14" s="19" t="s">
        <v>56</v>
      </c>
      <c r="G14" s="8" t="n">
        <v>13</v>
      </c>
      <c r="H14" s="7" t="s">
        <v>0</v>
      </c>
      <c r="I14" s="16" t="s">
        <v>0</v>
      </c>
      <c r="J14" s="7" t="s">
        <v>0</v>
      </c>
      <c r="K14" s="7"/>
      <c r="L14" s="7"/>
      <c r="M14" s="7"/>
      <c r="N14" s="7"/>
      <c r="O14" s="7"/>
      <c r="P14" s="7"/>
      <c r="Q14" s="7"/>
      <c r="R14" s="7"/>
      <c r="S14" s="7"/>
      <c r="T14" s="10" t="n">
        <f aca="false">G14</f>
        <v>13</v>
      </c>
    </row>
    <row r="15" customFormat="false" ht="13.2" hidden="false" customHeight="false" outlineLevel="0" collapsed="false">
      <c r="A15" s="5" t="n">
        <v>14</v>
      </c>
      <c r="B15" s="6" t="s">
        <v>57</v>
      </c>
      <c r="C15" s="6" t="s">
        <v>58</v>
      </c>
      <c r="D15" s="7" t="s">
        <v>52</v>
      </c>
      <c r="E15" s="8" t="s">
        <v>25</v>
      </c>
      <c r="F15" s="8" t="s">
        <v>59</v>
      </c>
      <c r="G15" s="8" t="n">
        <v>13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/>
      <c r="O15" s="7"/>
      <c r="P15" s="7"/>
      <c r="Q15" s="13" t="s">
        <v>52</v>
      </c>
      <c r="R15" s="13" t="s">
        <v>27</v>
      </c>
      <c r="S15" s="13" t="n">
        <f aca="false">T15+T13+T14</f>
        <v>35</v>
      </c>
      <c r="T15" s="10" t="n">
        <f aca="false">G15</f>
        <v>13</v>
      </c>
    </row>
    <row r="16" customFormat="false" ht="13.2" hidden="false" customHeight="false" outlineLevel="0" collapsed="false">
      <c r="A16" s="5" t="n">
        <v>15</v>
      </c>
      <c r="B16" s="6" t="s">
        <v>60</v>
      </c>
      <c r="C16" s="6" t="s">
        <v>61</v>
      </c>
      <c r="D16" s="7" t="s">
        <v>62</v>
      </c>
      <c r="E16" s="8" t="s">
        <v>9</v>
      </c>
      <c r="F16" s="8" t="s">
        <v>63</v>
      </c>
      <c r="G16" s="8" t="n">
        <v>13</v>
      </c>
      <c r="H16" s="8" t="s">
        <v>64</v>
      </c>
      <c r="I16" s="8" t="s">
        <v>65</v>
      </c>
      <c r="J16" s="8" t="n">
        <v>13</v>
      </c>
      <c r="K16" s="7" t="s">
        <v>23</v>
      </c>
      <c r="L16" s="7" t="s">
        <v>66</v>
      </c>
      <c r="M16" s="7" t="n">
        <v>9</v>
      </c>
      <c r="N16" s="7" t="s">
        <v>25</v>
      </c>
      <c r="O16" s="7" t="s">
        <v>67</v>
      </c>
      <c r="P16" s="7" t="n">
        <v>7</v>
      </c>
      <c r="Q16" s="1" t="s">
        <v>42</v>
      </c>
      <c r="R16" s="1" t="s">
        <v>68</v>
      </c>
      <c r="S16" s="1" t="n">
        <v>6</v>
      </c>
      <c r="T16" s="10" t="n">
        <f aca="false">G16+J16+M16+P16+S16</f>
        <v>48</v>
      </c>
    </row>
    <row r="17" customFormat="false" ht="13.2" hidden="false" customHeight="false" outlineLevel="0" collapsed="false">
      <c r="A17" s="5" t="n">
        <v>16</v>
      </c>
      <c r="B17" s="6" t="s">
        <v>69</v>
      </c>
      <c r="C17" s="6" t="s">
        <v>70</v>
      </c>
      <c r="D17" s="7" t="s">
        <v>62</v>
      </c>
      <c r="E17" s="20" t="s">
        <v>42</v>
      </c>
      <c r="F17" s="20" t="s">
        <v>71</v>
      </c>
      <c r="G17" s="20" t="n">
        <v>10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  <c r="M17" s="7" t="s">
        <v>0</v>
      </c>
      <c r="N17" s="7" t="s">
        <v>0</v>
      </c>
      <c r="O17" s="7" t="s">
        <v>0</v>
      </c>
      <c r="P17" s="7" t="s">
        <v>0</v>
      </c>
      <c r="Q17" s="7" t="s">
        <v>0</v>
      </c>
      <c r="R17" s="7" t="s">
        <v>0</v>
      </c>
      <c r="S17" s="7" t="s">
        <v>0</v>
      </c>
      <c r="T17" s="10" t="n">
        <f aca="false">G17</f>
        <v>10</v>
      </c>
    </row>
    <row r="18" customFormat="false" ht="13.5" hidden="false" customHeight="false" outlineLevel="0" collapsed="false">
      <c r="A18" s="5" t="n">
        <v>17</v>
      </c>
      <c r="B18" s="6" t="s">
        <v>72</v>
      </c>
      <c r="C18" s="6" t="s">
        <v>73</v>
      </c>
      <c r="D18" s="7" t="s">
        <v>62</v>
      </c>
      <c r="E18" s="8" t="s">
        <v>25</v>
      </c>
      <c r="F18" s="14" t="s">
        <v>74</v>
      </c>
      <c r="G18" s="8" t="n">
        <v>13</v>
      </c>
      <c r="H18" s="8" t="s">
        <v>42</v>
      </c>
      <c r="I18" s="8" t="s">
        <v>75</v>
      </c>
      <c r="J18" s="8" t="n">
        <v>13</v>
      </c>
      <c r="K18" s="7" t="s">
        <v>23</v>
      </c>
      <c r="L18" s="7" t="s">
        <v>76</v>
      </c>
      <c r="M18" s="7" t="n">
        <v>8</v>
      </c>
      <c r="N18" s="7"/>
      <c r="O18" s="7"/>
      <c r="P18" s="7"/>
      <c r="Q18" s="7"/>
      <c r="R18" s="7"/>
      <c r="S18" s="7"/>
      <c r="T18" s="10" t="n">
        <f aca="false">G18+J18+M18</f>
        <v>34</v>
      </c>
    </row>
    <row r="19" customFormat="false" ht="13.5" hidden="false" customHeight="false" outlineLevel="0" collapsed="false">
      <c r="A19" s="5" t="n">
        <v>18</v>
      </c>
      <c r="B19" s="6" t="s">
        <v>77</v>
      </c>
      <c r="C19" s="6" t="s">
        <v>78</v>
      </c>
      <c r="D19" s="7" t="s">
        <v>62</v>
      </c>
      <c r="E19" s="8" t="s">
        <v>16</v>
      </c>
      <c r="F19" s="14" t="s">
        <v>79</v>
      </c>
      <c r="G19" s="8" t="n">
        <v>13</v>
      </c>
      <c r="H19" s="9"/>
      <c r="I19" s="9"/>
      <c r="J19" s="9"/>
      <c r="K19" s="7"/>
      <c r="L19" s="7"/>
      <c r="M19" s="7"/>
      <c r="N19" s="7"/>
      <c r="O19" s="7"/>
      <c r="P19" s="7"/>
      <c r="Q19" s="7"/>
      <c r="R19" s="7"/>
      <c r="S19" s="7"/>
      <c r="T19" s="10" t="n">
        <f aca="false">G19</f>
        <v>13</v>
      </c>
    </row>
    <row r="20" customFormat="false" ht="13.5" hidden="false" customHeight="false" outlineLevel="0" collapsed="false">
      <c r="A20" s="5" t="n">
        <v>19</v>
      </c>
      <c r="B20" s="6" t="s">
        <v>80</v>
      </c>
      <c r="C20" s="6" t="s">
        <v>81</v>
      </c>
      <c r="D20" s="7" t="s">
        <v>62</v>
      </c>
      <c r="E20" s="21" t="s">
        <v>16</v>
      </c>
      <c r="F20" s="22" t="s">
        <v>82</v>
      </c>
      <c r="G20" s="21" t="n">
        <v>10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10" t="n">
        <f aca="false">G20</f>
        <v>10</v>
      </c>
    </row>
    <row r="21" customFormat="false" ht="13.2" hidden="false" customHeight="false" outlineLevel="0" collapsed="false">
      <c r="A21" s="5" t="n">
        <v>20</v>
      </c>
      <c r="B21" s="6" t="s">
        <v>83</v>
      </c>
      <c r="C21" s="6" t="s">
        <v>84</v>
      </c>
      <c r="D21" s="7" t="s">
        <v>62</v>
      </c>
      <c r="E21" s="23" t="s">
        <v>25</v>
      </c>
      <c r="F21" s="23" t="s">
        <v>85</v>
      </c>
      <c r="G21" s="23" t="n">
        <v>11</v>
      </c>
      <c r="H21" s="9" t="s">
        <v>0</v>
      </c>
      <c r="I21" s="9" t="s">
        <v>0</v>
      </c>
      <c r="J21" s="9" t="s">
        <v>0</v>
      </c>
      <c r="K21" s="7"/>
      <c r="L21" s="7"/>
      <c r="M21" s="7"/>
      <c r="N21" s="7"/>
      <c r="O21" s="7"/>
      <c r="P21" s="7"/>
      <c r="Q21" s="13" t="s">
        <v>62</v>
      </c>
      <c r="R21" s="13" t="s">
        <v>27</v>
      </c>
      <c r="S21" s="13" t="n">
        <f aca="false">T16++T18+T20+T21+T17+T19+T22</f>
        <v>134</v>
      </c>
      <c r="T21" s="10" t="n">
        <f aca="false">G21</f>
        <v>11</v>
      </c>
    </row>
    <row r="22" customFormat="false" ht="13.2" hidden="false" customHeight="false" outlineLevel="0" collapsed="false">
      <c r="A22" s="5" t="n">
        <v>21</v>
      </c>
      <c r="B22" s="6" t="s">
        <v>86</v>
      </c>
      <c r="C22" s="6" t="s">
        <v>87</v>
      </c>
      <c r="D22" s="7" t="s">
        <v>62</v>
      </c>
      <c r="E22" s="9" t="s">
        <v>16</v>
      </c>
      <c r="F22" s="9" t="s">
        <v>88</v>
      </c>
      <c r="G22" s="9" t="n">
        <v>8</v>
      </c>
      <c r="H22" s="9"/>
      <c r="I22" s="9"/>
      <c r="J22" s="9"/>
      <c r="K22" s="7"/>
      <c r="L22" s="7"/>
      <c r="M22" s="7"/>
      <c r="N22" s="7"/>
      <c r="O22" s="7"/>
      <c r="P22" s="7"/>
      <c r="Q22" s="9"/>
      <c r="R22" s="9"/>
      <c r="S22" s="9"/>
      <c r="T22" s="10" t="n">
        <f aca="false">G22</f>
        <v>8</v>
      </c>
    </row>
    <row r="23" customFormat="false" ht="13.2" hidden="false" customHeight="false" outlineLevel="0" collapsed="false">
      <c r="A23" s="5" t="n">
        <v>22</v>
      </c>
      <c r="B23" s="6" t="s">
        <v>89</v>
      </c>
      <c r="C23" s="6" t="s">
        <v>70</v>
      </c>
      <c r="D23" s="7" t="s">
        <v>90</v>
      </c>
      <c r="E23" s="8" t="s">
        <v>91</v>
      </c>
      <c r="F23" s="8" t="s">
        <v>92</v>
      </c>
      <c r="G23" s="8" t="n">
        <v>13</v>
      </c>
      <c r="H23" s="24" t="s">
        <v>93</v>
      </c>
      <c r="I23" s="24" t="s">
        <v>94</v>
      </c>
      <c r="J23" s="24" t="n">
        <v>11</v>
      </c>
      <c r="K23" s="7" t="s">
        <v>0</v>
      </c>
      <c r="L23" s="7" t="s">
        <v>0</v>
      </c>
      <c r="M23" s="7" t="s">
        <v>0</v>
      </c>
      <c r="N23" s="7" t="s">
        <v>0</v>
      </c>
      <c r="O23" s="7" t="s">
        <v>0</v>
      </c>
      <c r="P23" s="7" t="s">
        <v>0</v>
      </c>
      <c r="Q23" s="7" t="s">
        <v>0</v>
      </c>
      <c r="R23" s="7" t="s">
        <v>0</v>
      </c>
      <c r="S23" s="7" t="s">
        <v>0</v>
      </c>
      <c r="T23" s="10" t="n">
        <f aca="false">G23+J23</f>
        <v>24</v>
      </c>
    </row>
    <row r="24" customFormat="false" ht="13.5" hidden="false" customHeight="false" outlineLevel="0" collapsed="false">
      <c r="A24" s="5" t="n">
        <v>23</v>
      </c>
      <c r="B24" s="6" t="s">
        <v>95</v>
      </c>
      <c r="C24" s="6" t="s">
        <v>96</v>
      </c>
      <c r="D24" s="7" t="s">
        <v>90</v>
      </c>
      <c r="E24" s="20" t="s">
        <v>25</v>
      </c>
      <c r="F24" s="25" t="s">
        <v>97</v>
      </c>
      <c r="G24" s="20" t="n">
        <v>10</v>
      </c>
      <c r="H24" s="7" t="s">
        <v>93</v>
      </c>
      <c r="I24" s="7" t="s">
        <v>98</v>
      </c>
      <c r="J24" s="7" t="n">
        <v>9</v>
      </c>
      <c r="K24" s="7" t="s">
        <v>23</v>
      </c>
      <c r="L24" s="7" t="s">
        <v>99</v>
      </c>
      <c r="M24" s="7" t="n">
        <v>8</v>
      </c>
      <c r="N24" s="26" t="s">
        <v>42</v>
      </c>
      <c r="O24" s="26" t="s">
        <v>100</v>
      </c>
      <c r="P24" s="26" t="n">
        <v>11</v>
      </c>
      <c r="Q24" s="13" t="s">
        <v>90</v>
      </c>
      <c r="R24" s="13" t="s">
        <v>27</v>
      </c>
      <c r="S24" s="13" t="n">
        <f aca="false">T24+T23+T25</f>
        <v>67</v>
      </c>
      <c r="T24" s="10" t="n">
        <f aca="false">G24+J24+M24+P24</f>
        <v>38</v>
      </c>
    </row>
    <row r="25" customFormat="false" ht="13.2" hidden="false" customHeight="false" outlineLevel="0" collapsed="false">
      <c r="A25" s="5" t="n">
        <v>24</v>
      </c>
      <c r="B25" s="6" t="s">
        <v>101</v>
      </c>
      <c r="C25" s="6" t="s">
        <v>102</v>
      </c>
      <c r="D25" s="7" t="s">
        <v>90</v>
      </c>
      <c r="E25" s="7" t="s">
        <v>103</v>
      </c>
      <c r="F25" s="7" t="s">
        <v>104</v>
      </c>
      <c r="G25" s="7" t="n">
        <v>5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  <c r="N25" s="7"/>
      <c r="O25" s="7"/>
      <c r="P25" s="7"/>
      <c r="Q25" s="7"/>
      <c r="R25" s="7"/>
      <c r="S25" s="7"/>
      <c r="T25" s="10" t="n">
        <f aca="false">G25</f>
        <v>5</v>
      </c>
    </row>
    <row r="26" customFormat="false" ht="13.5" hidden="false" customHeight="false" outlineLevel="0" collapsed="false">
      <c r="A26" s="5" t="n">
        <v>25</v>
      </c>
      <c r="B26" s="6" t="s">
        <v>105</v>
      </c>
      <c r="C26" s="6" t="s">
        <v>106</v>
      </c>
      <c r="D26" s="7" t="s">
        <v>107</v>
      </c>
      <c r="E26" s="8" t="s">
        <v>108</v>
      </c>
      <c r="F26" s="14" t="s">
        <v>109</v>
      </c>
      <c r="G26" s="8" t="n">
        <v>13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10" t="n">
        <f aca="false">G26</f>
        <v>13</v>
      </c>
    </row>
    <row r="27" customFormat="false" ht="13.5" hidden="false" customHeight="false" outlineLevel="0" collapsed="false">
      <c r="A27" s="5" t="n">
        <v>26</v>
      </c>
      <c r="B27" s="6" t="s">
        <v>110</v>
      </c>
      <c r="C27" s="6" t="s">
        <v>111</v>
      </c>
      <c r="D27" s="7" t="s">
        <v>107</v>
      </c>
      <c r="E27" s="7" t="s">
        <v>42</v>
      </c>
      <c r="F27" s="7" t="s">
        <v>112</v>
      </c>
      <c r="G27" s="7" t="n">
        <v>9</v>
      </c>
      <c r="H27" s="7" t="s">
        <v>0</v>
      </c>
      <c r="I27" s="16" t="s">
        <v>0</v>
      </c>
      <c r="J27" s="7" t="s">
        <v>0</v>
      </c>
      <c r="K27" s="7"/>
      <c r="L27" s="7"/>
      <c r="M27" s="7"/>
      <c r="N27" s="7"/>
      <c r="O27" s="7"/>
      <c r="P27" s="7"/>
      <c r="Q27" s="13" t="s">
        <v>107</v>
      </c>
      <c r="R27" s="13" t="s">
        <v>27</v>
      </c>
      <c r="S27" s="13" t="n">
        <f aca="false">T26+T27</f>
        <v>22</v>
      </c>
      <c r="T27" s="10" t="n">
        <f aca="false">G27</f>
        <v>9</v>
      </c>
    </row>
    <row r="28" customFormat="false" ht="13.5" hidden="false" customHeight="false" outlineLevel="0" collapsed="false">
      <c r="A28" s="5" t="n">
        <v>27</v>
      </c>
      <c r="B28" s="6" t="s">
        <v>113</v>
      </c>
      <c r="C28" s="6" t="s">
        <v>114</v>
      </c>
      <c r="D28" s="7" t="s">
        <v>115</v>
      </c>
      <c r="E28" s="11" t="s">
        <v>91</v>
      </c>
      <c r="F28" s="11" t="s">
        <v>116</v>
      </c>
      <c r="G28" s="11" t="n">
        <v>11</v>
      </c>
      <c r="H28" s="8" t="s">
        <v>103</v>
      </c>
      <c r="I28" s="27" t="s">
        <v>117</v>
      </c>
      <c r="J28" s="8" t="n">
        <v>13</v>
      </c>
      <c r="K28" s="7"/>
      <c r="L28" s="7"/>
      <c r="M28" s="7"/>
      <c r="N28" s="7"/>
      <c r="O28" s="7"/>
      <c r="P28" s="7"/>
      <c r="Q28" s="7"/>
      <c r="R28" s="7"/>
      <c r="S28" s="7"/>
      <c r="T28" s="10" t="n">
        <f aca="false">G28+J28</f>
        <v>24</v>
      </c>
    </row>
    <row r="29" customFormat="false" ht="13.5" hidden="false" customHeight="false" outlineLevel="0" collapsed="false">
      <c r="A29" s="5" t="n">
        <v>28</v>
      </c>
      <c r="B29" s="6" t="s">
        <v>37</v>
      </c>
      <c r="C29" s="6" t="s">
        <v>118</v>
      </c>
      <c r="D29" s="7" t="s">
        <v>115</v>
      </c>
      <c r="E29" s="11" t="s">
        <v>23</v>
      </c>
      <c r="F29" s="28" t="s">
        <v>119</v>
      </c>
      <c r="G29" s="11" t="n">
        <v>11</v>
      </c>
      <c r="H29" s="9" t="s">
        <v>25</v>
      </c>
      <c r="I29" s="29" t="s">
        <v>120</v>
      </c>
      <c r="J29" s="9" t="n">
        <v>9</v>
      </c>
      <c r="K29" s="8" t="s">
        <v>42</v>
      </c>
      <c r="L29" s="8" t="s">
        <v>121</v>
      </c>
      <c r="M29" s="8" t="n">
        <v>13</v>
      </c>
      <c r="N29" s="7"/>
      <c r="O29" s="7"/>
      <c r="P29" s="7"/>
      <c r="Q29" s="13" t="s">
        <v>115</v>
      </c>
      <c r="R29" s="13" t="s">
        <v>27</v>
      </c>
      <c r="S29" s="13" t="n">
        <f aca="false">T28+T29</f>
        <v>57</v>
      </c>
      <c r="T29" s="10" t="n">
        <f aca="false">G29+J29+M29</f>
        <v>33</v>
      </c>
    </row>
    <row r="30" customFormat="false" ht="13.2" hidden="false" customHeight="false" outlineLevel="0" collapsed="false">
      <c r="A30" s="5" t="n">
        <v>29</v>
      </c>
      <c r="B30" s="6" t="s">
        <v>122</v>
      </c>
      <c r="C30" s="6" t="s">
        <v>123</v>
      </c>
      <c r="D30" s="7" t="s">
        <v>124</v>
      </c>
      <c r="E30" s="7" t="s">
        <v>91</v>
      </c>
      <c r="F30" s="7" t="s">
        <v>125</v>
      </c>
      <c r="G30" s="7" t="n">
        <v>9</v>
      </c>
      <c r="H30" s="11" t="s">
        <v>108</v>
      </c>
      <c r="I30" s="11" t="s">
        <v>126</v>
      </c>
      <c r="J30" s="11" t="n">
        <v>11</v>
      </c>
      <c r="K30" s="11" t="s">
        <v>42</v>
      </c>
      <c r="L30" s="11" t="s">
        <v>127</v>
      </c>
      <c r="M30" s="11" t="n">
        <v>11</v>
      </c>
      <c r="N30" s="20" t="s">
        <v>23</v>
      </c>
      <c r="O30" s="20" t="s">
        <v>128</v>
      </c>
      <c r="P30" s="20" t="n">
        <v>10</v>
      </c>
      <c r="Q30" s="20" t="s">
        <v>25</v>
      </c>
      <c r="R30" s="20" t="s">
        <v>129</v>
      </c>
      <c r="S30" s="20" t="n">
        <v>10</v>
      </c>
      <c r="T30" s="10" t="n">
        <f aca="false">G30+J30+M30+P30+S30</f>
        <v>51</v>
      </c>
    </row>
    <row r="31" customFormat="false" ht="13.2" hidden="false" customHeight="false" outlineLevel="0" collapsed="false">
      <c r="A31" s="5" t="n">
        <v>30</v>
      </c>
      <c r="B31" s="6" t="s">
        <v>130</v>
      </c>
      <c r="C31" s="6" t="s">
        <v>131</v>
      </c>
      <c r="D31" s="7" t="s">
        <v>124</v>
      </c>
      <c r="E31" s="8" t="s">
        <v>91</v>
      </c>
      <c r="F31" s="8" t="s">
        <v>132</v>
      </c>
      <c r="G31" s="8" t="n">
        <v>13</v>
      </c>
      <c r="H31" s="11" t="s">
        <v>103</v>
      </c>
      <c r="I31" s="11" t="s">
        <v>133</v>
      </c>
      <c r="J31" s="11" t="n">
        <v>11</v>
      </c>
      <c r="K31" s="7"/>
      <c r="L31" s="7"/>
      <c r="M31" s="7"/>
      <c r="N31" s="7"/>
      <c r="O31" s="7"/>
      <c r="P31" s="7"/>
      <c r="Q31" s="13" t="s">
        <v>124</v>
      </c>
      <c r="R31" s="13" t="s">
        <v>27</v>
      </c>
      <c r="S31" s="13" t="n">
        <f aca="false">T30+T31</f>
        <v>75</v>
      </c>
      <c r="T31" s="10" t="n">
        <f aca="false">G31+J31</f>
        <v>24</v>
      </c>
    </row>
    <row r="32" customFormat="false" ht="13.2" hidden="false" customHeight="false" outlineLevel="0" collapsed="false">
      <c r="A32" s="5" t="n">
        <v>31</v>
      </c>
      <c r="B32" s="30" t="s">
        <v>32</v>
      </c>
      <c r="C32" s="30" t="s">
        <v>134</v>
      </c>
      <c r="D32" s="31" t="s">
        <v>124</v>
      </c>
      <c r="E32" s="32" t="s">
        <v>25</v>
      </c>
      <c r="F32" s="32" t="s">
        <v>135</v>
      </c>
      <c r="G32" s="32" t="n">
        <v>13</v>
      </c>
      <c r="H32" s="33" t="s">
        <v>103</v>
      </c>
      <c r="I32" s="33" t="s">
        <v>133</v>
      </c>
      <c r="J32" s="33" t="n">
        <v>11</v>
      </c>
      <c r="K32" s="34" t="s">
        <v>0</v>
      </c>
      <c r="L32" s="34" t="s">
        <v>0</v>
      </c>
      <c r="M32" s="34" t="s">
        <v>0</v>
      </c>
      <c r="N32" s="34" t="s">
        <v>0</v>
      </c>
      <c r="O32" s="34" t="s">
        <v>136</v>
      </c>
      <c r="P32" s="34" t="s">
        <v>0</v>
      </c>
      <c r="Q32" s="35" t="s">
        <v>137</v>
      </c>
      <c r="R32" s="35" t="s">
        <v>27</v>
      </c>
      <c r="S32" s="35" t="n">
        <f aca="false">T32</f>
        <v>24</v>
      </c>
      <c r="T32" s="36" t="n">
        <f aca="false">G32+J32</f>
        <v>24</v>
      </c>
    </row>
    <row r="33" customFormat="false" ht="12.75" hidden="false" customHeight="false" outlineLevel="0" collapsed="false">
      <c r="B33" s="37"/>
      <c r="C33" s="37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8"/>
    </row>
    <row r="34" customFormat="false" ht="12.75" hidden="false" customHeight="false" outlineLevel="0" collapsed="false">
      <c r="B34" s="37"/>
      <c r="C34" s="37"/>
      <c r="D34" s="31"/>
      <c r="E34" s="39" t="s">
        <v>138</v>
      </c>
      <c r="F34" s="39"/>
      <c r="G34" s="31"/>
      <c r="H34" s="40" t="s">
        <v>139</v>
      </c>
      <c r="I34" s="40"/>
      <c r="J34" s="31"/>
      <c r="K34" s="41" t="s">
        <v>140</v>
      </c>
      <c r="L34" s="41"/>
      <c r="M34" s="31"/>
      <c r="N34" s="42" t="s">
        <v>141</v>
      </c>
      <c r="O34" s="42"/>
      <c r="P34" s="42"/>
      <c r="Q34" s="42"/>
      <c r="R34" s="31"/>
      <c r="S34" s="31"/>
      <c r="T34" s="43" t="n">
        <f aca="false">SUM(T2:T33)</f>
        <v>584</v>
      </c>
    </row>
    <row r="35" customFormat="false" ht="12.75" hidden="false" customHeight="false" outlineLevel="0" collapsed="false">
      <c r="B35" s="37"/>
      <c r="C35" s="37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44" t="s">
        <v>0</v>
      </c>
      <c r="T35" s="37"/>
    </row>
    <row r="36" customFormat="false" ht="14.25" hidden="false" customHeight="false" outlineLevel="0" collapsed="false">
      <c r="B36" s="45" t="s">
        <v>142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 t="s">
        <v>143</v>
      </c>
      <c r="P36" s="46"/>
      <c r="Q36" s="46"/>
      <c r="R36" s="46"/>
      <c r="S36" s="46"/>
      <c r="T36" s="0" t="n">
        <v>13</v>
      </c>
    </row>
  </sheetData>
  <mergeCells count="7">
    <mergeCell ref="B1:C1"/>
    <mergeCell ref="E34:F34"/>
    <mergeCell ref="H34:I34"/>
    <mergeCell ref="K34:L34"/>
    <mergeCell ref="N34:Q34"/>
    <mergeCell ref="B36:N36"/>
    <mergeCell ref="O36:S3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T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22" activeCellId="0" sqref="L22"/>
    </sheetView>
  </sheetViews>
  <sheetFormatPr defaultRowHeight="12.75" zeroHeight="false" outlineLevelRow="0" outlineLevelCol="0"/>
  <cols>
    <col collapsed="false" customWidth="true" hidden="false" outlineLevel="0" max="1" min="1" style="1" width="3.42"/>
    <col collapsed="false" customWidth="true" hidden="false" outlineLevel="0" max="2" min="2" style="0" width="10.42"/>
    <col collapsed="false" customWidth="true" hidden="false" outlineLevel="0" max="3" min="3" style="0" width="11.99"/>
    <col collapsed="false" customWidth="true" hidden="false" outlineLevel="0" max="4" min="4" style="1" width="4.86"/>
    <col collapsed="false" customWidth="true" hidden="false" outlineLevel="0" max="5" min="5" style="1" width="8.71"/>
    <col collapsed="false" customWidth="false" hidden="false" outlineLevel="0" max="6" min="6" style="1" width="11.57"/>
    <col collapsed="false" customWidth="true" hidden="false" outlineLevel="0" max="7" min="7" style="1" width="7.71"/>
    <col collapsed="false" customWidth="false" hidden="false" outlineLevel="0" max="8" min="8" style="1" width="11.57"/>
    <col collapsed="false" customWidth="false" hidden="false" outlineLevel="0" max="9" min="9" style="47" width="11.57"/>
    <col collapsed="false" customWidth="true" hidden="false" outlineLevel="0" max="10" min="10" style="1" width="8.71"/>
    <col collapsed="false" customWidth="true" hidden="false" outlineLevel="0" max="12" min="11" style="1" width="9.85"/>
    <col collapsed="false" customWidth="true" hidden="false" outlineLevel="0" max="13" min="13" style="1" width="10"/>
    <col collapsed="false" customWidth="true" hidden="false" outlineLevel="0" max="14" min="14" style="1" width="8.14"/>
    <col collapsed="false" customWidth="true" hidden="false" outlineLevel="0" max="15" min="15" style="1" width="8.71"/>
    <col collapsed="false" customWidth="true" hidden="false" outlineLevel="0" max="16" min="16" style="0" width="10"/>
    <col collapsed="false" customWidth="true" hidden="false" outlineLevel="0" max="17" min="17" style="1" width="5.43"/>
    <col collapsed="false" customWidth="true" hidden="false" outlineLevel="0" max="18" min="18" style="0" width="8.29"/>
    <col collapsed="false" customWidth="true" hidden="false" outlineLevel="0" max="19" min="19" style="1" width="7.71"/>
    <col collapsed="false" customWidth="true" hidden="false" outlineLevel="0" max="20" min="20" style="0" width="7.86"/>
    <col collapsed="false" customWidth="true" hidden="false" outlineLevel="0" max="1025" min="21" style="0" width="8.42"/>
  </cols>
  <sheetData>
    <row r="1" customFormat="false" ht="25.5" hidden="false" customHeight="true" outlineLevel="0" collapsed="false">
      <c r="A1" s="48"/>
      <c r="B1" s="48" t="s">
        <v>144</v>
      </c>
      <c r="C1" s="48"/>
      <c r="D1" s="48" t="s">
        <v>1</v>
      </c>
      <c r="E1" s="48" t="s">
        <v>2</v>
      </c>
      <c r="F1" s="48" t="s">
        <v>3</v>
      </c>
      <c r="G1" s="48" t="s">
        <v>4</v>
      </c>
      <c r="H1" s="48" t="s">
        <v>2</v>
      </c>
      <c r="I1" s="49" t="s">
        <v>3</v>
      </c>
      <c r="J1" s="48" t="s">
        <v>4</v>
      </c>
      <c r="K1" s="48" t="s">
        <v>2</v>
      </c>
      <c r="L1" s="48" t="s">
        <v>3</v>
      </c>
      <c r="M1" s="48" t="s">
        <v>4</v>
      </c>
      <c r="N1" s="50" t="s">
        <v>2</v>
      </c>
      <c r="O1" s="51" t="s">
        <v>3</v>
      </c>
      <c r="P1" s="48" t="s">
        <v>4</v>
      </c>
      <c r="Q1" s="48" t="s">
        <v>2</v>
      </c>
      <c r="R1" s="51" t="s">
        <v>3</v>
      </c>
      <c r="S1" s="48" t="s">
        <v>4</v>
      </c>
      <c r="T1" s="3" t="s">
        <v>5</v>
      </c>
    </row>
    <row r="2" customFormat="false" ht="13.5" hidden="false" customHeight="false" outlineLevel="0" collapsed="false">
      <c r="A2" s="7" t="n">
        <v>1</v>
      </c>
      <c r="B2" s="52" t="s">
        <v>145</v>
      </c>
      <c r="C2" s="52" t="s">
        <v>146</v>
      </c>
      <c r="D2" s="7" t="s">
        <v>147</v>
      </c>
      <c r="E2" s="8" t="s">
        <v>108</v>
      </c>
      <c r="F2" s="14" t="s">
        <v>148</v>
      </c>
      <c r="G2" s="8" t="n">
        <v>13</v>
      </c>
      <c r="H2" s="7" t="s">
        <v>0</v>
      </c>
      <c r="I2" s="53" t="s">
        <v>0</v>
      </c>
      <c r="J2" s="7" t="s">
        <v>0</v>
      </c>
      <c r="K2" s="7" t="s">
        <v>0</v>
      </c>
      <c r="L2" s="16" t="s">
        <v>0</v>
      </c>
      <c r="M2" s="7" t="s">
        <v>0</v>
      </c>
      <c r="N2" s="7"/>
      <c r="O2" s="7"/>
      <c r="P2" s="54"/>
      <c r="Q2" s="7"/>
      <c r="R2" s="54"/>
      <c r="S2" s="7"/>
      <c r="T2" s="55" t="n">
        <f aca="false">G2</f>
        <v>13</v>
      </c>
    </row>
    <row r="3" customFormat="false" ht="13.5" hidden="false" customHeight="false" outlineLevel="0" collapsed="false">
      <c r="A3" s="7" t="n">
        <v>2</v>
      </c>
      <c r="B3" s="52" t="s">
        <v>149</v>
      </c>
      <c r="C3" s="52" t="s">
        <v>150</v>
      </c>
      <c r="D3" s="7" t="s">
        <v>147</v>
      </c>
      <c r="E3" s="56" t="s">
        <v>9</v>
      </c>
      <c r="F3" s="57" t="s">
        <v>151</v>
      </c>
      <c r="G3" s="56" t="n">
        <v>11</v>
      </c>
      <c r="H3" s="7"/>
      <c r="I3" s="53"/>
      <c r="J3" s="7"/>
      <c r="K3" s="7"/>
      <c r="L3" s="16"/>
      <c r="M3" s="7"/>
      <c r="N3" s="7"/>
      <c r="O3" s="7"/>
      <c r="P3" s="54"/>
      <c r="Q3" s="58" t="s">
        <v>147</v>
      </c>
      <c r="R3" s="59" t="s">
        <v>27</v>
      </c>
      <c r="S3" s="58" t="n">
        <f aca="false">T2+T3</f>
        <v>24</v>
      </c>
      <c r="T3" s="55" t="n">
        <f aca="false">G3</f>
        <v>11</v>
      </c>
    </row>
    <row r="4" customFormat="false" ht="13.5" hidden="false" customHeight="false" outlineLevel="0" collapsed="false">
      <c r="A4" s="7" t="n">
        <v>3</v>
      </c>
      <c r="B4" s="52" t="s">
        <v>152</v>
      </c>
      <c r="C4" s="52" t="s">
        <v>153</v>
      </c>
      <c r="D4" s="7" t="s">
        <v>154</v>
      </c>
      <c r="E4" s="60" t="s">
        <v>9</v>
      </c>
      <c r="F4" s="60" t="s">
        <v>155</v>
      </c>
      <c r="G4" s="60" t="n">
        <v>11</v>
      </c>
      <c r="H4" s="61" t="s">
        <v>64</v>
      </c>
      <c r="I4" s="61" t="s">
        <v>156</v>
      </c>
      <c r="J4" s="61" t="n">
        <v>13</v>
      </c>
      <c r="K4" s="62"/>
      <c r="L4" s="62"/>
      <c r="M4" s="62"/>
      <c r="N4" s="62"/>
      <c r="O4" s="7"/>
      <c r="P4" s="54"/>
      <c r="Q4" s="58" t="s">
        <v>154</v>
      </c>
      <c r="R4" s="59" t="s">
        <v>27</v>
      </c>
      <c r="S4" s="58" t="n">
        <f aca="false">G4+J4</f>
        <v>24</v>
      </c>
      <c r="T4" s="55" t="n">
        <f aca="false">G4+J4</f>
        <v>24</v>
      </c>
    </row>
    <row r="5" customFormat="false" ht="13.5" hidden="false" customHeight="false" outlineLevel="0" collapsed="false">
      <c r="A5" s="7" t="n">
        <v>4</v>
      </c>
      <c r="B5" s="52" t="s">
        <v>157</v>
      </c>
      <c r="C5" s="52" t="s">
        <v>158</v>
      </c>
      <c r="D5" s="7" t="s">
        <v>159</v>
      </c>
      <c r="E5" s="8" t="s">
        <v>9</v>
      </c>
      <c r="F5" s="14" t="s">
        <v>160</v>
      </c>
      <c r="G5" s="8" t="n">
        <v>13</v>
      </c>
      <c r="H5" s="8" t="s">
        <v>64</v>
      </c>
      <c r="I5" s="63" t="s">
        <v>161</v>
      </c>
      <c r="J5" s="8" t="n">
        <v>13</v>
      </c>
      <c r="K5" s="20" t="s">
        <v>42</v>
      </c>
      <c r="L5" s="20" t="s">
        <v>162</v>
      </c>
      <c r="M5" s="20" t="n">
        <v>10</v>
      </c>
      <c r="N5" s="7"/>
      <c r="O5" s="7"/>
      <c r="P5" s="54"/>
      <c r="Q5" s="58" t="s">
        <v>159</v>
      </c>
      <c r="R5" s="59" t="s">
        <v>27</v>
      </c>
      <c r="S5" s="58" t="n">
        <f aca="false">T5</f>
        <v>36</v>
      </c>
      <c r="T5" s="55" t="n">
        <f aca="false">G5+J5+M5</f>
        <v>36</v>
      </c>
    </row>
    <row r="6" customFormat="false" ht="13.5" hidden="false" customHeight="false" outlineLevel="0" collapsed="false">
      <c r="A6" s="7" t="n">
        <v>5</v>
      </c>
      <c r="B6" s="52" t="s">
        <v>163</v>
      </c>
      <c r="C6" s="52" t="s">
        <v>164</v>
      </c>
      <c r="D6" s="7" t="s">
        <v>165</v>
      </c>
      <c r="E6" s="8" t="s">
        <v>108</v>
      </c>
      <c r="F6" s="14" t="s">
        <v>166</v>
      </c>
      <c r="G6" s="8" t="n">
        <v>13</v>
      </c>
      <c r="H6" s="7" t="s">
        <v>42</v>
      </c>
      <c r="I6" s="64" t="s">
        <v>167</v>
      </c>
      <c r="J6" s="7" t="n">
        <v>9</v>
      </c>
      <c r="K6" s="7"/>
      <c r="L6" s="7"/>
      <c r="M6" s="7"/>
      <c r="N6" s="7"/>
      <c r="O6" s="7"/>
      <c r="P6" s="54"/>
      <c r="Q6" s="58" t="s">
        <v>165</v>
      </c>
      <c r="R6" s="59" t="s">
        <v>27</v>
      </c>
      <c r="S6" s="58" t="n">
        <f aca="false">G6+J6</f>
        <v>22</v>
      </c>
      <c r="T6" s="55" t="n">
        <f aca="false">G6+J6</f>
        <v>22</v>
      </c>
    </row>
    <row r="7" customFormat="false" ht="13.5" hidden="false" customHeight="false" outlineLevel="0" collapsed="false">
      <c r="A7" s="7" t="n">
        <v>6</v>
      </c>
      <c r="B7" s="52" t="s">
        <v>168</v>
      </c>
      <c r="C7" s="52" t="s">
        <v>169</v>
      </c>
      <c r="D7" s="7" t="s">
        <v>170</v>
      </c>
      <c r="E7" s="8" t="s">
        <v>9</v>
      </c>
      <c r="F7" s="14" t="s">
        <v>171</v>
      </c>
      <c r="G7" s="8" t="n">
        <v>13</v>
      </c>
      <c r="H7" s="9" t="s">
        <v>25</v>
      </c>
      <c r="I7" s="65" t="s">
        <v>172</v>
      </c>
      <c r="J7" s="9" t="n">
        <v>7</v>
      </c>
      <c r="K7" s="7" t="s">
        <v>0</v>
      </c>
      <c r="L7" s="7" t="s">
        <v>0</v>
      </c>
      <c r="M7" s="7" t="s">
        <v>0</v>
      </c>
      <c r="N7" s="7"/>
      <c r="O7" s="7"/>
      <c r="P7" s="54"/>
      <c r="Q7" s="7"/>
      <c r="R7" s="54"/>
      <c r="S7" s="7"/>
      <c r="T7" s="55" t="n">
        <f aca="false">G7+J7</f>
        <v>20</v>
      </c>
    </row>
    <row r="8" customFormat="false" ht="13.5" hidden="false" customHeight="false" outlineLevel="0" collapsed="false">
      <c r="A8" s="7" t="n">
        <v>7</v>
      </c>
      <c r="B8" s="52" t="s">
        <v>173</v>
      </c>
      <c r="C8" s="52" t="s">
        <v>174</v>
      </c>
      <c r="D8" s="7" t="s">
        <v>170</v>
      </c>
      <c r="E8" s="9" t="s">
        <v>9</v>
      </c>
      <c r="F8" s="29" t="s">
        <v>175</v>
      </c>
      <c r="G8" s="9" t="n">
        <v>9</v>
      </c>
      <c r="H8" s="20" t="s">
        <v>64</v>
      </c>
      <c r="I8" s="66" t="s">
        <v>176</v>
      </c>
      <c r="J8" s="20" t="n">
        <v>10</v>
      </c>
      <c r="K8" s="7"/>
      <c r="L8" s="7"/>
      <c r="M8" s="7"/>
      <c r="N8" s="7"/>
      <c r="O8" s="7"/>
      <c r="P8" s="54"/>
      <c r="Q8" s="7"/>
      <c r="R8" s="54"/>
      <c r="S8" s="7"/>
      <c r="T8" s="55" t="n">
        <f aca="false">G8+J8</f>
        <v>19</v>
      </c>
    </row>
    <row r="9" customFormat="false" ht="13.5" hidden="false" customHeight="false" outlineLevel="0" collapsed="false">
      <c r="A9" s="7" t="n">
        <v>8</v>
      </c>
      <c r="B9" s="52" t="s">
        <v>177</v>
      </c>
      <c r="C9" s="52" t="s">
        <v>178</v>
      </c>
      <c r="D9" s="7" t="s">
        <v>170</v>
      </c>
      <c r="E9" s="67" t="s">
        <v>9</v>
      </c>
      <c r="F9" s="68" t="s">
        <v>179</v>
      </c>
      <c r="G9" s="67" t="n">
        <v>11</v>
      </c>
      <c r="H9" s="9" t="s">
        <v>0</v>
      </c>
      <c r="I9" s="65" t="s">
        <v>0</v>
      </c>
      <c r="J9" s="9" t="s">
        <v>0</v>
      </c>
      <c r="K9" s="7" t="s">
        <v>0</v>
      </c>
      <c r="L9" s="7" t="s">
        <v>0</v>
      </c>
      <c r="M9" s="7" t="s">
        <v>0</v>
      </c>
      <c r="N9" s="7"/>
      <c r="O9" s="7"/>
      <c r="P9" s="54"/>
      <c r="Q9" s="7"/>
      <c r="R9" s="54"/>
      <c r="S9" s="7"/>
      <c r="T9" s="55" t="n">
        <f aca="false">G9</f>
        <v>11</v>
      </c>
    </row>
    <row r="10" customFormat="false" ht="13.5" hidden="false" customHeight="false" outlineLevel="0" collapsed="false">
      <c r="A10" s="7" t="n">
        <v>9</v>
      </c>
      <c r="B10" s="52" t="s">
        <v>180</v>
      </c>
      <c r="C10" s="52" t="s">
        <v>181</v>
      </c>
      <c r="D10" s="7" t="s">
        <v>170</v>
      </c>
      <c r="E10" s="7" t="s">
        <v>25</v>
      </c>
      <c r="F10" s="69" t="n">
        <v>38523</v>
      </c>
      <c r="G10" s="7" t="n">
        <v>8</v>
      </c>
      <c r="H10" s="7" t="s">
        <v>0</v>
      </c>
      <c r="I10" s="16" t="s">
        <v>0</v>
      </c>
      <c r="J10" s="7" t="s">
        <v>0</v>
      </c>
      <c r="K10" s="7" t="s">
        <v>0</v>
      </c>
      <c r="L10" s="16" t="s">
        <v>0</v>
      </c>
      <c r="M10" s="7" t="s">
        <v>0</v>
      </c>
      <c r="N10" s="7" t="s">
        <v>0</v>
      </c>
      <c r="O10" s="53" t="s">
        <v>0</v>
      </c>
      <c r="P10" s="54" t="s">
        <v>0</v>
      </c>
      <c r="Q10" s="58" t="s">
        <v>170</v>
      </c>
      <c r="R10" s="59" t="s">
        <v>27</v>
      </c>
      <c r="S10" s="58" t="n">
        <f aca="false">T7+T8+T9+T10</f>
        <v>58</v>
      </c>
      <c r="T10" s="55" t="n">
        <f aca="false">G10</f>
        <v>8</v>
      </c>
    </row>
    <row r="11" customFormat="false" ht="13.5" hidden="false" customHeight="false" outlineLevel="0" collapsed="false">
      <c r="A11" s="7" t="n">
        <v>10</v>
      </c>
      <c r="B11" s="52" t="s">
        <v>182</v>
      </c>
      <c r="C11" s="52" t="s">
        <v>183</v>
      </c>
      <c r="D11" s="7" t="s">
        <v>184</v>
      </c>
      <c r="E11" s="8" t="s">
        <v>185</v>
      </c>
      <c r="F11" s="14" t="s">
        <v>186</v>
      </c>
      <c r="G11" s="8" t="n">
        <v>13</v>
      </c>
      <c r="H11" s="56" t="s">
        <v>91</v>
      </c>
      <c r="I11" s="57" t="s">
        <v>187</v>
      </c>
      <c r="J11" s="56" t="n">
        <v>11</v>
      </c>
      <c r="K11" s="20" t="s">
        <v>103</v>
      </c>
      <c r="L11" s="20" t="s">
        <v>188</v>
      </c>
      <c r="M11" s="20" t="n">
        <v>10</v>
      </c>
      <c r="N11" s="7"/>
      <c r="O11" s="7"/>
      <c r="P11" s="54"/>
      <c r="Q11" s="7"/>
      <c r="R11" s="54"/>
      <c r="S11" s="7"/>
      <c r="T11" s="55" t="n">
        <f aca="false">G11+J11+M11</f>
        <v>34</v>
      </c>
    </row>
    <row r="12" customFormat="false" ht="13.5" hidden="false" customHeight="false" outlineLevel="0" collapsed="false">
      <c r="A12" s="7" t="n">
        <v>11</v>
      </c>
      <c r="B12" s="52" t="s">
        <v>189</v>
      </c>
      <c r="C12" s="52" t="s">
        <v>190</v>
      </c>
      <c r="D12" s="7" t="s">
        <v>184</v>
      </c>
      <c r="E12" s="20" t="s">
        <v>91</v>
      </c>
      <c r="F12" s="20" t="s">
        <v>191</v>
      </c>
      <c r="G12" s="20" t="n">
        <v>10</v>
      </c>
      <c r="H12" s="56" t="s">
        <v>103</v>
      </c>
      <c r="I12" s="70" t="s">
        <v>192</v>
      </c>
      <c r="J12" s="56" t="n">
        <v>11</v>
      </c>
      <c r="K12" s="7"/>
      <c r="L12" s="7"/>
      <c r="M12" s="7"/>
      <c r="N12" s="7"/>
      <c r="O12" s="7"/>
      <c r="P12" s="54"/>
      <c r="Q12" s="7"/>
      <c r="R12" s="54"/>
      <c r="S12" s="7"/>
      <c r="T12" s="55" t="n">
        <f aca="false">G12+J12+M12+P12+S12</f>
        <v>21</v>
      </c>
    </row>
    <row r="13" customFormat="false" ht="13.5" hidden="false" customHeight="false" outlineLevel="0" collapsed="false">
      <c r="A13" s="7" t="n">
        <v>12</v>
      </c>
      <c r="B13" s="52" t="s">
        <v>193</v>
      </c>
      <c r="C13" s="52" t="s">
        <v>194</v>
      </c>
      <c r="D13" s="7" t="s">
        <v>184</v>
      </c>
      <c r="E13" s="9" t="s">
        <v>103</v>
      </c>
      <c r="F13" s="9" t="s">
        <v>195</v>
      </c>
      <c r="G13" s="9" t="n">
        <v>9</v>
      </c>
      <c r="H13" s="8" t="s">
        <v>23</v>
      </c>
      <c r="I13" s="63" t="s">
        <v>196</v>
      </c>
      <c r="J13" s="8" t="n">
        <v>13</v>
      </c>
      <c r="K13" s="8" t="s">
        <v>25</v>
      </c>
      <c r="L13" s="8" t="s">
        <v>197</v>
      </c>
      <c r="M13" s="8" t="n">
        <v>13</v>
      </c>
      <c r="N13" s="20" t="s">
        <v>42</v>
      </c>
      <c r="O13" s="20" t="s">
        <v>198</v>
      </c>
      <c r="P13" s="71" t="n">
        <v>10</v>
      </c>
      <c r="Q13" s="58" t="s">
        <v>184</v>
      </c>
      <c r="R13" s="59" t="s">
        <v>27</v>
      </c>
      <c r="S13" s="58" t="n">
        <f aca="false">T11+T12</f>
        <v>55</v>
      </c>
      <c r="T13" s="55" t="n">
        <f aca="false">G13+J13+M13+P13</f>
        <v>45</v>
      </c>
    </row>
    <row r="14" customFormat="false" ht="13.5" hidden="false" customHeight="false" outlineLevel="0" collapsed="false">
      <c r="A14" s="7" t="n">
        <v>13</v>
      </c>
      <c r="B14" s="52" t="s">
        <v>199</v>
      </c>
      <c r="C14" s="52" t="s">
        <v>200</v>
      </c>
      <c r="D14" s="7" t="s">
        <v>201</v>
      </c>
      <c r="E14" s="7" t="s">
        <v>103</v>
      </c>
      <c r="F14" s="16" t="s">
        <v>202</v>
      </c>
      <c r="G14" s="7" t="n">
        <v>7</v>
      </c>
      <c r="H14" s="56" t="s">
        <v>23</v>
      </c>
      <c r="I14" s="70" t="s">
        <v>203</v>
      </c>
      <c r="J14" s="56" t="n">
        <v>11</v>
      </c>
      <c r="K14" s="56" t="s">
        <v>25</v>
      </c>
      <c r="L14" s="57" t="s">
        <v>204</v>
      </c>
      <c r="M14" s="56" t="n">
        <v>11</v>
      </c>
      <c r="N14" s="20" t="s">
        <v>42</v>
      </c>
      <c r="O14" s="72" t="s">
        <v>205</v>
      </c>
      <c r="P14" s="71" t="n">
        <v>10</v>
      </c>
      <c r="Q14" s="58" t="s">
        <v>201</v>
      </c>
      <c r="R14" s="59" t="s">
        <v>27</v>
      </c>
      <c r="S14" s="58" t="n">
        <f aca="false">G14+J14+M14+P14</f>
        <v>39</v>
      </c>
      <c r="T14" s="55" t="n">
        <f aca="false">G14+J14+M14+P14</f>
        <v>39</v>
      </c>
    </row>
    <row r="15" customFormat="false" ht="13.5" hidden="false" customHeight="false" outlineLevel="0" collapsed="false">
      <c r="A15" s="7" t="n">
        <v>14</v>
      </c>
      <c r="B15" s="52" t="s">
        <v>206</v>
      </c>
      <c r="C15" s="52" t="s">
        <v>207</v>
      </c>
      <c r="D15" s="7" t="s">
        <v>208</v>
      </c>
      <c r="E15" s="56" t="s">
        <v>91</v>
      </c>
      <c r="F15" s="57" t="s">
        <v>209</v>
      </c>
      <c r="G15" s="56" t="n">
        <v>11</v>
      </c>
      <c r="H15" s="67" t="s">
        <v>185</v>
      </c>
      <c r="I15" s="68" t="s">
        <v>210</v>
      </c>
      <c r="J15" s="67" t="n">
        <v>11</v>
      </c>
      <c r="K15" s="73" t="s">
        <v>0</v>
      </c>
      <c r="L15" s="29" t="s">
        <v>0</v>
      </c>
      <c r="M15" s="9" t="s">
        <v>0</v>
      </c>
      <c r="N15" s="7" t="s">
        <v>0</v>
      </c>
      <c r="O15" s="16" t="s">
        <v>0</v>
      </c>
      <c r="P15" s="54" t="s">
        <v>0</v>
      </c>
      <c r="Q15" s="58" t="s">
        <v>208</v>
      </c>
      <c r="R15" s="59" t="s">
        <v>27</v>
      </c>
      <c r="S15" s="58" t="n">
        <f aca="false">G15+J15</f>
        <v>22</v>
      </c>
      <c r="T15" s="55" t="n">
        <f aca="false">G15+J15</f>
        <v>22</v>
      </c>
    </row>
    <row r="16" customFormat="false" ht="13.5" hidden="false" customHeight="false" outlineLevel="0" collapsed="false">
      <c r="A16" s="7" t="n">
        <v>15</v>
      </c>
      <c r="B16" s="52" t="s">
        <v>211</v>
      </c>
      <c r="C16" s="52" t="s">
        <v>212</v>
      </c>
      <c r="D16" s="7" t="s">
        <v>213</v>
      </c>
      <c r="E16" s="7" t="s">
        <v>103</v>
      </c>
      <c r="F16" s="16" t="s">
        <v>214</v>
      </c>
      <c r="G16" s="7" t="n">
        <v>9</v>
      </c>
      <c r="H16" s="17" t="s">
        <v>23</v>
      </c>
      <c r="I16" s="18" t="s">
        <v>215</v>
      </c>
      <c r="J16" s="17" t="n">
        <v>13</v>
      </c>
      <c r="K16" s="56" t="s">
        <v>25</v>
      </c>
      <c r="L16" s="57" t="s">
        <v>216</v>
      </c>
      <c r="M16" s="56" t="n">
        <v>11</v>
      </c>
      <c r="N16" s="8" t="s">
        <v>42</v>
      </c>
      <c r="O16" s="14" t="s">
        <v>217</v>
      </c>
      <c r="P16" s="74" t="n">
        <v>13</v>
      </c>
      <c r="Q16" s="58" t="s">
        <v>213</v>
      </c>
      <c r="R16" s="59" t="s">
        <v>27</v>
      </c>
      <c r="S16" s="58" t="n">
        <f aca="false">46</f>
        <v>46</v>
      </c>
      <c r="T16" s="55" t="n">
        <f aca="false">G16+J16+M16+P16</f>
        <v>46</v>
      </c>
    </row>
    <row r="17" customFormat="false" ht="13.5" hidden="false" customHeight="false" outlineLevel="0" collapsed="false">
      <c r="A17" s="7"/>
      <c r="B17" s="54"/>
      <c r="C17" s="54"/>
      <c r="D17" s="7"/>
      <c r="E17" s="7"/>
      <c r="F17" s="7"/>
      <c r="G17" s="7"/>
      <c r="H17" s="7"/>
      <c r="I17" s="64"/>
      <c r="J17" s="7"/>
      <c r="K17" s="7"/>
      <c r="L17" s="7"/>
      <c r="M17" s="7"/>
      <c r="N17" s="7"/>
      <c r="O17" s="7"/>
      <c r="P17" s="54"/>
      <c r="Q17" s="7"/>
      <c r="R17" s="54"/>
      <c r="S17" s="7"/>
      <c r="T17" s="54"/>
    </row>
    <row r="18" customFormat="false" ht="13.5" hidden="false" customHeight="false" outlineLevel="0" collapsed="false">
      <c r="A18" s="7"/>
      <c r="B18" s="54"/>
      <c r="C18" s="54"/>
      <c r="D18" s="7"/>
      <c r="E18" s="61" t="s">
        <v>218</v>
      </c>
      <c r="F18" s="61"/>
      <c r="G18" s="7"/>
      <c r="H18" s="75" t="s">
        <v>219</v>
      </c>
      <c r="I18" s="75"/>
      <c r="J18" s="7"/>
      <c r="K18" s="76" t="s">
        <v>220</v>
      </c>
      <c r="L18" s="76"/>
      <c r="M18" s="7"/>
      <c r="N18" s="77" t="s">
        <v>221</v>
      </c>
      <c r="O18" s="77"/>
      <c r="P18" s="54"/>
      <c r="Q18" s="7"/>
      <c r="R18" s="54"/>
      <c r="S18" s="7"/>
      <c r="T18" s="78" t="n">
        <f aca="false">SUM(T2:T17)</f>
        <v>371</v>
      </c>
    </row>
    <row r="19" customFormat="false" ht="12.75" hidden="false" customHeight="false" outlineLevel="0" collapsed="false">
      <c r="A19" s="31"/>
      <c r="B19" s="37"/>
      <c r="C19" s="37"/>
      <c r="D19" s="31"/>
      <c r="E19" s="31"/>
      <c r="F19" s="31"/>
      <c r="G19" s="31"/>
      <c r="H19" s="31"/>
      <c r="I19" s="79"/>
      <c r="J19" s="31"/>
      <c r="K19" s="31"/>
      <c r="L19" s="31" t="s">
        <v>0</v>
      </c>
      <c r="M19" s="31"/>
      <c r="N19" s="31"/>
      <c r="O19" s="31"/>
      <c r="P19" s="37"/>
      <c r="Q19" s="31"/>
      <c r="R19" s="37"/>
      <c r="S19" s="31"/>
      <c r="T19" s="37"/>
    </row>
    <row r="20" customFormat="false" ht="14.25" hidden="false" customHeight="false" outlineLevel="0" collapsed="false">
      <c r="B20" s="45" t="s">
        <v>142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6" t="s">
        <v>143</v>
      </c>
      <c r="P20" s="46"/>
      <c r="Q20" s="46"/>
      <c r="R20" s="46"/>
      <c r="S20" s="46"/>
      <c r="T20" s="44" t="n">
        <v>13</v>
      </c>
    </row>
  </sheetData>
  <mergeCells count="7">
    <mergeCell ref="B1:C1"/>
    <mergeCell ref="E18:F18"/>
    <mergeCell ref="H18:I18"/>
    <mergeCell ref="K18:L18"/>
    <mergeCell ref="N18:O18"/>
    <mergeCell ref="B20:N20"/>
    <mergeCell ref="O20:S2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2024-08-11T17:44:34Z</dcterms:created>
  <dc:creator>Andrus</dc:creator>
  <dc:description/>
  <dc:language>et-EE</dc:language>
  <cp:lastModifiedBy/>
  <cp:lastPrinted>2026-08-13T02:59:51Z</cp:lastPrinted>
  <dcterms:modified xsi:type="dcterms:W3CDTF">2026-08-13T10:35:55Z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